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EXPLORA\EXPLORA\"/>
    </mc:Choice>
  </mc:AlternateContent>
  <bookViews>
    <workbookView xWindow="0" yWindow="0" windowWidth="28800" windowHeight="1248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3" l="1"/>
  <c r="C55" i="3"/>
  <c r="C48" i="3"/>
  <c r="C43" i="3"/>
  <c r="C32" i="3"/>
  <c r="C27" i="3"/>
  <c r="C66" i="3" s="1"/>
  <c r="C17" i="3"/>
  <c r="C13" i="3"/>
  <c r="C4" i="3"/>
  <c r="C24" i="3" s="1"/>
  <c r="C68" i="3" l="1"/>
  <c r="B63" i="3"/>
  <c r="B55" i="3"/>
  <c r="B48" i="3"/>
  <c r="B43" i="3"/>
  <c r="B32" i="3"/>
  <c r="B27" i="3"/>
  <c r="B66" i="3" s="1"/>
  <c r="B17" i="3"/>
  <c r="B13" i="3"/>
  <c r="B4" i="3"/>
  <c r="B24" i="3" l="1"/>
  <c r="B68" i="3" s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<sst xmlns="http://schemas.openxmlformats.org/spreadsheetml/2006/main" count="58" uniqueCount="58">
  <si>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</si>
  <si>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</si>
  <si>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</si>
  <si>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</si>
  <si>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</si>
  <si>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</si>
  <si>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</si>
  <si>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</si>
  <si>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</si>
  <si>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</si>
  <si>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</si>
  <si>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</si>
  <si>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</si>
  <si>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</si>
  <si>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</si>
  <si>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</si>
  <si>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</si>
  <si>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</si>
  <si>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</si>
  <si>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</si>
  <si>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</si>
  <si>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</si>
  <si>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</si>
  <si>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</si>
  <si>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</si>
  <si>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</si>
  <si>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</si>
  <si>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</si>
  <si>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</si>
  <si>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</si>
  <si>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</si>
  <si>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</si>
  <si>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</si>
  <si>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</si>
  <si>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</si>
  <si>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</si>
  <si>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</si>
  <si>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</si>
  <si>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</si>
  <si>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</si>
  <si>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</si>
  <si>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</si>
  <si>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</si>
  <si>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</si>
  <si>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</si>
  <si>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</si>
  <si>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</si>
  <si>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</si>
  <si>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</si>
  <si>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</si>
  <si>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</si>
  <si>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</si>
  <si>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</si>
  <si>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</si>
  <si>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</si>
  <si>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</si>
  <si>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</si>
  <si>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Patronato de Explora
Estado de Actividades
Del 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</si>
</sst>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1933574</xdr:colOff>
      <xdr:row>1</xdr:row>
      <xdr:rowOff>2968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3574" cy="574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57</v>
      </c>
      <c r="B1" s="15"/>
      <c r="C1" s="16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16361633.789999999</v>
      </c>
      <c r="C4" s="9">
        <f>SUM(C5:C11)</f>
        <v>4020711.68</v>
      </c>
      <c r="D4" s="2"/>
    </row>
    <row r="5" spans="1:4" x14ac:dyDescent="0.2">
      <c r="A5" s="10" t="s">
        <v>1</v>
      </c>
      <c r="B5" s="11"/>
      <c r="C5" s="11"/>
      <c r="D5" s="2"/>
    </row>
    <row r="6" spans="1:4" x14ac:dyDescent="0.2">
      <c r="A6" s="10" t="s">
        <v>35</v>
      </c>
      <c r="B6" s="11"/>
      <c r="C6" s="11"/>
      <c r="D6" s="2"/>
    </row>
    <row r="7" spans="1:4" x14ac:dyDescent="0.2">
      <c r="A7" s="10" t="s">
        <v>11</v>
      </c>
      <c r="B7" s="11"/>
      <c r="C7" s="11"/>
      <c r="D7" s="2"/>
    </row>
    <row r="8" spans="1:4" x14ac:dyDescent="0.2">
      <c r="A8" s="10" t="s">
        <v>2</v>
      </c>
      <c r="B8" s="11"/>
      <c r="C8" s="11"/>
      <c r="D8" s="2"/>
    </row>
    <row r="9" spans="1:4" x14ac:dyDescent="0.2">
      <c r="A9" s="10" t="s">
        <v>47</v>
      </c>
      <c r="B9" s="11"/>
      <c r="C9" s="11"/>
      <c r="D9" s="2"/>
    </row>
    <row r="10" spans="1:4" x14ac:dyDescent="0.2">
      <c r="A10" s="10" t="s">
        <v>48</v>
      </c>
      <c r="B10" s="11"/>
      <c r="C10" s="11"/>
      <c r="D10" s="2"/>
    </row>
    <row r="11" spans="1:4" ht="11.25" customHeight="1" x14ac:dyDescent="0.2">
      <c r="A11" s="10" t="s">
        <v>49</v>
      </c>
      <c r="B11" s="11">
        <v>16361633.789999999</v>
      </c>
      <c r="C11" s="11">
        <v>4020711.68</v>
      </c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24218205.120000001</v>
      </c>
      <c r="C13" s="9">
        <f>SUM(C14:C15)</f>
        <v>26659235.559999999</v>
      </c>
      <c r="D13" s="2"/>
    </row>
    <row r="14" spans="1:4" ht="22.5" x14ac:dyDescent="0.2">
      <c r="A14" s="10" t="s">
        <v>51</v>
      </c>
      <c r="B14" s="11"/>
      <c r="C14" s="11"/>
      <c r="D14" s="2"/>
    </row>
    <row r="15" spans="1:4" ht="11.25" customHeight="1" x14ac:dyDescent="0.2">
      <c r="A15" s="10" t="s">
        <v>52</v>
      </c>
      <c r="B15" s="11">
        <v>24218205.120000001</v>
      </c>
      <c r="C15" s="11">
        <v>26659235.559999999</v>
      </c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1307170.27</v>
      </c>
      <c r="C17" s="9">
        <f>SUM(C18:C22)</f>
        <v>1395663.83</v>
      </c>
      <c r="D17" s="2"/>
    </row>
    <row r="18" spans="1:5" ht="11.25" customHeight="1" x14ac:dyDescent="0.2">
      <c r="A18" s="10" t="s">
        <v>36</v>
      </c>
      <c r="B18" s="11">
        <v>889946.02</v>
      </c>
      <c r="C18" s="11">
        <v>1075946.3700000001</v>
      </c>
      <c r="D18" s="2"/>
    </row>
    <row r="19" spans="1:5" ht="11.25" customHeight="1" x14ac:dyDescent="0.2">
      <c r="A19" s="10" t="s">
        <v>12</v>
      </c>
      <c r="B19" s="11"/>
      <c r="C19" s="11"/>
      <c r="D19" s="2"/>
    </row>
    <row r="20" spans="1:5" ht="11.25" customHeight="1" x14ac:dyDescent="0.2">
      <c r="A20" s="10" t="s">
        <v>13</v>
      </c>
      <c r="B20" s="11"/>
      <c r="C20" s="11"/>
      <c r="D20" s="2"/>
    </row>
    <row r="21" spans="1:5" ht="11.25" customHeight="1" x14ac:dyDescent="0.2">
      <c r="A21" s="10" t="s">
        <v>14</v>
      </c>
      <c r="B21" s="11"/>
      <c r="C21" s="11"/>
      <c r="D21" s="2"/>
    </row>
    <row r="22" spans="1:5" ht="11.25" customHeight="1" x14ac:dyDescent="0.2">
      <c r="A22" s="10" t="s">
        <v>15</v>
      </c>
      <c r="B22" s="11">
        <v>417224.25</v>
      </c>
      <c r="C22" s="11">
        <v>319717.46000000002</v>
      </c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+B4+B13+B17</f>
        <v>41887009.18</v>
      </c>
      <c r="C24" s="9">
        <f>+C4+C13+C17</f>
        <v>32075611.07</v>
      </c>
      <c r="D24" s="2"/>
    </row>
    <row r="25" spans="1:5" ht="11.25" customHeight="1" x14ac:dyDescent="0.2">
      <c r="A25" s="13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46306184.950000003</v>
      </c>
      <c r="C27" s="9">
        <f>SUM(C28:C30)</f>
        <v>26216810.420000002</v>
      </c>
      <c r="D27" s="2"/>
    </row>
    <row r="28" spans="1:5" ht="11.25" customHeight="1" x14ac:dyDescent="0.2">
      <c r="A28" s="10" t="s">
        <v>37</v>
      </c>
      <c r="B28" s="11">
        <v>19896842.039999999</v>
      </c>
      <c r="C28" s="11">
        <v>14696938.26</v>
      </c>
      <c r="D28" s="2"/>
    </row>
    <row r="29" spans="1:5" ht="11.25" customHeight="1" x14ac:dyDescent="0.2">
      <c r="A29" s="10" t="s">
        <v>16</v>
      </c>
      <c r="B29" s="11">
        <v>5328812.1900000004</v>
      </c>
      <c r="C29" s="11">
        <v>1958660.7</v>
      </c>
      <c r="D29" s="2"/>
    </row>
    <row r="30" spans="1:5" ht="11.25" customHeight="1" x14ac:dyDescent="0.2">
      <c r="A30" s="10" t="s">
        <v>17</v>
      </c>
      <c r="B30" s="11">
        <v>21080530.719999999</v>
      </c>
      <c r="C30" s="11">
        <v>9561211.4600000009</v>
      </c>
      <c r="D30" s="2"/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9432.76</v>
      </c>
      <c r="C32" s="9">
        <f>SUM(C33:C41)</f>
        <v>0</v>
      </c>
      <c r="D32" s="2"/>
    </row>
    <row r="33" spans="1:4" ht="11.25" customHeight="1" x14ac:dyDescent="0.2">
      <c r="A33" s="10" t="s">
        <v>18</v>
      </c>
      <c r="B33" s="11">
        <v>9432.76</v>
      </c>
      <c r="C33" s="11"/>
      <c r="D33" s="2"/>
    </row>
    <row r="34" spans="1:4" ht="11.25" customHeight="1" x14ac:dyDescent="0.2">
      <c r="A34" s="10" t="s">
        <v>19</v>
      </c>
      <c r="B34" s="11"/>
      <c r="C34" s="11"/>
      <c r="D34" s="2"/>
    </row>
    <row r="35" spans="1:4" ht="11.25" customHeight="1" x14ac:dyDescent="0.2">
      <c r="A35" s="10" t="s">
        <v>20</v>
      </c>
      <c r="B35" s="11"/>
      <c r="C35" s="11"/>
      <c r="D35" s="2"/>
    </row>
    <row r="36" spans="1:4" ht="11.25" customHeight="1" x14ac:dyDescent="0.2">
      <c r="A36" s="10" t="s">
        <v>21</v>
      </c>
      <c r="B36" s="11"/>
      <c r="C36" s="11"/>
      <c r="D36" s="2"/>
    </row>
    <row r="37" spans="1:4" ht="11.25" customHeight="1" x14ac:dyDescent="0.2">
      <c r="A37" s="10" t="s">
        <v>22</v>
      </c>
      <c r="B37" s="11"/>
      <c r="C37" s="11"/>
      <c r="D37" s="2"/>
    </row>
    <row r="38" spans="1:4" ht="11.25" customHeight="1" x14ac:dyDescent="0.2">
      <c r="A38" s="10" t="s">
        <v>23</v>
      </c>
      <c r="B38" s="11"/>
      <c r="C38" s="11"/>
      <c r="D38" s="2"/>
    </row>
    <row r="39" spans="1:4" ht="11.25" customHeight="1" x14ac:dyDescent="0.2">
      <c r="A39" s="10" t="s">
        <v>24</v>
      </c>
      <c r="B39" s="11"/>
      <c r="C39" s="11"/>
      <c r="D39" s="2"/>
    </row>
    <row r="40" spans="1:4" ht="11.25" customHeight="1" x14ac:dyDescent="0.2">
      <c r="A40" s="10" t="s">
        <v>6</v>
      </c>
      <c r="B40" s="11"/>
      <c r="C40" s="11"/>
      <c r="D40" s="2"/>
    </row>
    <row r="41" spans="1:4" ht="11.25" customHeight="1" x14ac:dyDescent="0.2">
      <c r="A41" s="10" t="s">
        <v>25</v>
      </c>
      <c r="B41" s="11"/>
      <c r="C41" s="11"/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/>
      <c r="C44" s="11"/>
      <c r="D44" s="2"/>
    </row>
    <row r="45" spans="1:4" ht="11.25" customHeight="1" x14ac:dyDescent="0.2">
      <c r="A45" s="10" t="s">
        <v>4</v>
      </c>
      <c r="B45" s="11"/>
      <c r="C45" s="11"/>
      <c r="D45" s="2"/>
    </row>
    <row r="46" spans="1:4" ht="11.25" customHeight="1" x14ac:dyDescent="0.2">
      <c r="A46" s="10" t="s">
        <v>5</v>
      </c>
      <c r="B46" s="11"/>
      <c r="C46" s="11"/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/>
      <c r="C49" s="11"/>
      <c r="D49" s="2"/>
    </row>
    <row r="50" spans="1:4" ht="11.25" customHeight="1" x14ac:dyDescent="0.2">
      <c r="A50" s="10" t="s">
        <v>27</v>
      </c>
      <c r="B50" s="11"/>
      <c r="C50" s="11"/>
      <c r="D50" s="2"/>
    </row>
    <row r="51" spans="1:4" ht="11.25" customHeight="1" x14ac:dyDescent="0.2">
      <c r="A51" s="10" t="s">
        <v>28</v>
      </c>
      <c r="B51" s="11"/>
      <c r="C51" s="11"/>
      <c r="D51" s="2"/>
    </row>
    <row r="52" spans="1:4" ht="11.25" customHeight="1" x14ac:dyDescent="0.2">
      <c r="A52" s="10" t="s">
        <v>29</v>
      </c>
      <c r="B52" s="11"/>
      <c r="C52" s="11"/>
      <c r="D52" s="2"/>
    </row>
    <row r="53" spans="1:4" ht="11.25" customHeight="1" x14ac:dyDescent="0.2">
      <c r="A53" s="10" t="s">
        <v>30</v>
      </c>
      <c r="B53" s="11"/>
      <c r="C53" s="11"/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21082066.960000001</v>
      </c>
      <c r="C55" s="9">
        <f>SUM(C56:C61)</f>
        <v>12751387.07</v>
      </c>
      <c r="D55" s="2"/>
    </row>
    <row r="56" spans="1:4" ht="11.25" customHeight="1" x14ac:dyDescent="0.2">
      <c r="A56" s="10" t="s">
        <v>31</v>
      </c>
      <c r="B56" s="11">
        <v>21082066.960000001</v>
      </c>
      <c r="C56" s="11">
        <v>12751387.07</v>
      </c>
      <c r="D56" s="2"/>
    </row>
    <row r="57" spans="1:4" ht="11.25" customHeight="1" x14ac:dyDescent="0.2">
      <c r="A57" s="10" t="s">
        <v>7</v>
      </c>
      <c r="B57" s="11"/>
      <c r="C57" s="11"/>
      <c r="D57" s="2"/>
    </row>
    <row r="58" spans="1:4" ht="11.25" customHeight="1" x14ac:dyDescent="0.2">
      <c r="A58" s="10" t="s">
        <v>32</v>
      </c>
      <c r="B58" s="11"/>
      <c r="C58" s="11"/>
      <c r="D58" s="2"/>
    </row>
    <row r="59" spans="1:4" ht="11.25" customHeight="1" x14ac:dyDescent="0.2">
      <c r="A59" s="10" t="s">
        <v>54</v>
      </c>
      <c r="B59" s="11"/>
      <c r="C59" s="11"/>
      <c r="D59" s="2"/>
    </row>
    <row r="60" spans="1:4" ht="11.25" customHeight="1" x14ac:dyDescent="0.2">
      <c r="A60" s="10" t="s">
        <v>33</v>
      </c>
      <c r="B60" s="11"/>
      <c r="C60" s="11"/>
      <c r="D60" s="2"/>
    </row>
    <row r="61" spans="1:4" ht="11.25" customHeight="1" x14ac:dyDescent="0.2">
      <c r="A61" s="10" t="s">
        <v>34</v>
      </c>
      <c r="B61" s="11"/>
      <c r="C61" s="11"/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+B64</f>
        <v>0</v>
      </c>
      <c r="C63" s="9">
        <f>+C64</f>
        <v>0</v>
      </c>
      <c r="D63" s="2"/>
    </row>
    <row r="64" spans="1:4" ht="11.25" customHeight="1" x14ac:dyDescent="0.2">
      <c r="A64" s="10" t="s">
        <v>38</v>
      </c>
      <c r="B64" s="11"/>
      <c r="C64" s="11"/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+B27+B32+B43+B48+B55+B63</f>
        <v>67397684.670000002</v>
      </c>
      <c r="C66" s="9">
        <f>+C27+C32+C43+C48+C55+C63</f>
        <v>38968197.490000002</v>
      </c>
      <c r="D66" s="2"/>
      <c r="E66" s="2"/>
    </row>
    <row r="67" spans="1:8" ht="11.25" customHeight="1" x14ac:dyDescent="0.2">
      <c r="A67" s="13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+B24-B66</f>
        <v>-25510675.490000002</v>
      </c>
      <c r="C68" s="9">
        <f>+C24-C66</f>
        <v>-6892586.4200000018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2021-02-11T18:41:48Z</cp:lastPrinted>
  <dcterms:created xsi:type="dcterms:W3CDTF">2012-12-11T20:29:16Z</dcterms:created>
  <dcterms:modified xsi:type="dcterms:W3CDTF">2023-12-04T21:33:36Z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